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3"/>
  </bookViews>
  <sheets>
    <sheet name="Pesi" sheetId="1" r:id="rId1"/>
    <sheet name="Cups" sheetId="2" r:id="rId2"/>
    <sheet name="Temperature" sheetId="3" r:id="rId3"/>
    <sheet name="Liquidi" sheetId="4" r:id="rId4"/>
  </sheets>
  <definedNames/>
  <calcPr fullCalcOnLoad="1"/>
</workbook>
</file>

<file path=xl/sharedStrings.xml><?xml version="1.0" encoding="utf-8"?>
<sst xmlns="http://schemas.openxmlformats.org/spreadsheetml/2006/main" count="84" uniqueCount="71">
  <si>
    <t>Once &gt; Grammi</t>
  </si>
  <si>
    <t>Grammi &gt; Once</t>
  </si>
  <si>
    <t>Peso in GRAMMI</t>
  </si>
  <si>
    <t>Peso in ONCE</t>
  </si>
  <si>
    <t>Peso in HG</t>
  </si>
  <si>
    <t>Peso in KG</t>
  </si>
  <si>
    <t>Pounds &gt; Grammi</t>
  </si>
  <si>
    <t>Grammi &gt; Pounds</t>
  </si>
  <si>
    <t>Peso in POUNDS</t>
  </si>
  <si>
    <t>I valori vengono arrotondati alle prime due cifre decimali</t>
  </si>
  <si>
    <t>POUND = LIBBRA</t>
  </si>
  <si>
    <t>Pounds &gt; Once</t>
  </si>
  <si>
    <t>Once&gt; Pounds</t>
  </si>
  <si>
    <t>Frazione</t>
  </si>
  <si>
    <t>Intero</t>
  </si>
  <si>
    <t>Cups &gt; Grammi</t>
  </si>
  <si>
    <t>INGREDIENTE</t>
  </si>
  <si>
    <t>farina non specifica</t>
  </si>
  <si>
    <t>farina per torte</t>
  </si>
  <si>
    <t>zucchero bianco</t>
  </si>
  <si>
    <t>zucchero di canna</t>
  </si>
  <si>
    <t>burro o margarina</t>
  </si>
  <si>
    <t>cacao</t>
  </si>
  <si>
    <t>noce di cocco grattugiata</t>
  </si>
  <si>
    <t>noce di cocco affettata</t>
  </si>
  <si>
    <t>mandorle tritate</t>
  </si>
  <si>
    <t>mandorle affettate</t>
  </si>
  <si>
    <t>°F</t>
  </si>
  <si>
    <t>°C</t>
  </si>
  <si>
    <t>Una temperatura di −40 gradi è la stessa per le scale Celsius e Fahrenheit.</t>
  </si>
  <si>
    <t>Converti da Fahrenheit a Celsius</t>
  </si>
  <si>
    <t>Converti da Celsius a Fahreheit</t>
  </si>
  <si>
    <r>
      <rPr>
        <sz val="18"/>
        <color indexed="8"/>
        <rFont val="Wingdings"/>
        <family val="0"/>
      </rPr>
      <t>Ù</t>
    </r>
    <r>
      <rPr>
        <sz val="18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Inserisci qui il valore da convertire</t>
    </r>
  </si>
  <si>
    <r>
      <rPr>
        <sz val="18"/>
        <color indexed="8"/>
        <rFont val="Wingdings"/>
        <family val="0"/>
      </rPr>
      <t>Ù</t>
    </r>
    <r>
      <rPr>
        <sz val="18"/>
        <color indexed="8"/>
        <rFont val="Verdana"/>
        <family val="2"/>
      </rPr>
      <t xml:space="preserve">        </t>
    </r>
    <r>
      <rPr>
        <sz val="10"/>
        <color indexed="8"/>
        <rFont val="Verdana"/>
        <family val="2"/>
      </rPr>
      <t>Qui apparirà la temperatura in °C</t>
    </r>
  </si>
  <si>
    <r>
      <rPr>
        <sz val="18"/>
        <color indexed="8"/>
        <rFont val="Wingdings"/>
        <family val="0"/>
      </rPr>
      <t>Ù</t>
    </r>
    <r>
      <rPr>
        <sz val="18"/>
        <color indexed="8"/>
        <rFont val="Verdana"/>
        <family val="2"/>
      </rPr>
      <t xml:space="preserve">         </t>
    </r>
    <r>
      <rPr>
        <sz val="10"/>
        <color indexed="8"/>
        <rFont val="Verdana"/>
        <family val="2"/>
      </rPr>
      <t>Qui apparirà la temperatura in °F</t>
    </r>
  </si>
  <si>
    <r>
      <t xml:space="preserve">Inserisci qui il numero di </t>
    </r>
    <r>
      <rPr>
        <b/>
        <sz val="10"/>
        <color indexed="8"/>
        <rFont val="Verdana"/>
        <family val="2"/>
      </rPr>
      <t>CUPS</t>
    </r>
    <r>
      <rPr>
        <sz val="10"/>
        <color indexed="8"/>
        <rFont val="Verdana"/>
        <family val="2"/>
      </rPr>
      <t xml:space="preserve"> da convertire (intero) (es. 2 7/8, inserisci 2)         </t>
    </r>
    <r>
      <rPr>
        <sz val="20"/>
        <color indexed="8"/>
        <rFont val="Wingdings"/>
        <family val="0"/>
      </rPr>
      <t>Ú</t>
    </r>
  </si>
  <si>
    <r>
      <t xml:space="preserve">Il convertitore restituirà qui il peso convertito in </t>
    </r>
    <r>
      <rPr>
        <b/>
        <sz val="10"/>
        <color indexed="8"/>
        <rFont val="Verdana"/>
        <family val="2"/>
      </rPr>
      <t xml:space="preserve">GRAMMI    </t>
    </r>
    <r>
      <rPr>
        <sz val="20"/>
        <color indexed="8"/>
        <rFont val="Wingdings"/>
        <family val="0"/>
      </rPr>
      <t>Ú</t>
    </r>
  </si>
  <si>
    <r>
      <t xml:space="preserve">Inserisci qui la </t>
    </r>
    <r>
      <rPr>
        <b/>
        <sz val="10"/>
        <color indexed="8"/>
        <rFont val="Verdana"/>
        <family val="2"/>
      </rPr>
      <t>frazione</t>
    </r>
    <r>
      <rPr>
        <sz val="10"/>
        <color indexed="8"/>
        <rFont val="Verdana"/>
        <family val="2"/>
      </rPr>
      <t xml:space="preserve"> di CUPS (es. 2 7/8 inserisci 7/8)             </t>
    </r>
    <r>
      <rPr>
        <sz val="20"/>
        <color indexed="8"/>
        <rFont val="Wingdings"/>
        <family val="0"/>
      </rPr>
      <t>Ú</t>
    </r>
  </si>
  <si>
    <r>
      <t xml:space="preserve">Il convertitore restituirà qui il peso convertito in </t>
    </r>
    <r>
      <rPr>
        <b/>
        <sz val="10"/>
        <color indexed="8"/>
        <rFont val="Verdana"/>
        <family val="2"/>
      </rPr>
      <t>ONCE</t>
    </r>
  </si>
  <si>
    <r>
      <t xml:space="preserve">Inserisci qui il peso in </t>
    </r>
    <r>
      <rPr>
        <b/>
        <sz val="10"/>
        <color indexed="8"/>
        <rFont val="Verdana"/>
        <family val="2"/>
      </rPr>
      <t>POUNDS</t>
    </r>
    <r>
      <rPr>
        <sz val="10"/>
        <color indexed="8"/>
        <rFont val="Verdana"/>
        <family val="2"/>
      </rPr>
      <t xml:space="preserve"> da convertire</t>
    </r>
  </si>
  <si>
    <r>
      <t xml:space="preserve">Il convertitore restituirà qui il peso convertito in </t>
    </r>
    <r>
      <rPr>
        <b/>
        <sz val="10"/>
        <color indexed="8"/>
        <rFont val="Verdana"/>
        <family val="2"/>
      </rPr>
      <t>POUNDS</t>
    </r>
  </si>
  <si>
    <r>
      <t xml:space="preserve">Inserisci qui il peso in </t>
    </r>
    <r>
      <rPr>
        <b/>
        <sz val="10"/>
        <color indexed="8"/>
        <rFont val="Verdana"/>
        <family val="2"/>
      </rPr>
      <t xml:space="preserve">ONCE </t>
    </r>
    <r>
      <rPr>
        <sz val="10"/>
        <color indexed="8"/>
        <rFont val="Verdana"/>
        <family val="2"/>
      </rPr>
      <t>da convertire</t>
    </r>
  </si>
  <si>
    <r>
      <t xml:space="preserve">Inserisci qui il peso in </t>
    </r>
    <r>
      <rPr>
        <b/>
        <sz val="10"/>
        <color indexed="8"/>
        <rFont val="Verdana"/>
        <family val="2"/>
      </rPr>
      <t>ONCE</t>
    </r>
    <r>
      <rPr>
        <sz val="10"/>
        <color indexed="8"/>
        <rFont val="Verdana"/>
        <family val="2"/>
      </rPr>
      <t xml:space="preserve"> da convertire  </t>
    </r>
    <r>
      <rPr>
        <sz val="20"/>
        <color indexed="8"/>
        <rFont val="Wingdings"/>
        <family val="0"/>
      </rPr>
      <t>Ú</t>
    </r>
  </si>
  <si>
    <r>
      <t xml:space="preserve">Inserisci qui il peso in </t>
    </r>
    <r>
      <rPr>
        <b/>
        <sz val="10"/>
        <color indexed="8"/>
        <rFont val="Verdana"/>
        <family val="2"/>
      </rPr>
      <t>POUNDS</t>
    </r>
    <r>
      <rPr>
        <sz val="10"/>
        <color indexed="8"/>
        <rFont val="Verdana"/>
        <family val="2"/>
      </rPr>
      <t xml:space="preserve"> da convertire </t>
    </r>
    <r>
      <rPr>
        <sz val="20"/>
        <color indexed="8"/>
        <rFont val="Wingdings"/>
        <family val="0"/>
      </rPr>
      <t xml:space="preserve"> Ú</t>
    </r>
  </si>
  <si>
    <r>
      <t xml:space="preserve">Inserisci qui il peso in </t>
    </r>
    <r>
      <rPr>
        <b/>
        <sz val="10"/>
        <color indexed="8"/>
        <rFont val="Verdana"/>
        <family val="2"/>
      </rPr>
      <t>GRAMMI</t>
    </r>
    <r>
      <rPr>
        <sz val="10"/>
        <color indexed="8"/>
        <rFont val="Verdana"/>
        <family val="2"/>
      </rPr>
      <t xml:space="preserve"> da convertire   </t>
    </r>
    <r>
      <rPr>
        <sz val="20"/>
        <color indexed="8"/>
        <rFont val="Wingdings"/>
        <family val="0"/>
      </rPr>
      <t>Ú</t>
    </r>
  </si>
  <si>
    <r>
      <t xml:space="preserve">Il convertitore restituirà qui il peso convertito in </t>
    </r>
    <r>
      <rPr>
        <b/>
        <sz val="10"/>
        <color indexed="8"/>
        <rFont val="Verdana"/>
        <family val="2"/>
      </rPr>
      <t xml:space="preserve">GRAMMI                 </t>
    </r>
    <r>
      <rPr>
        <sz val="20"/>
        <color indexed="8"/>
        <rFont val="Wingdings"/>
        <family val="0"/>
      </rPr>
      <t>Ú</t>
    </r>
  </si>
  <si>
    <r>
      <t xml:space="preserve">Il convertitore restituirà qui il peso convertito in </t>
    </r>
    <r>
      <rPr>
        <b/>
        <sz val="10"/>
        <color indexed="8"/>
        <rFont val="Verdana"/>
        <family val="2"/>
      </rPr>
      <t xml:space="preserve">POUNDS             </t>
    </r>
    <r>
      <rPr>
        <sz val="20"/>
        <color indexed="8"/>
        <rFont val="Wingdings"/>
        <family val="0"/>
      </rPr>
      <t>Ú</t>
    </r>
  </si>
  <si>
    <r>
      <t xml:space="preserve">Il convertitore restituirà qui il peso convertito in </t>
    </r>
    <r>
      <rPr>
        <b/>
        <sz val="10"/>
        <color indexed="8"/>
        <rFont val="Verdana"/>
        <family val="2"/>
      </rPr>
      <t>GRAMMI</t>
    </r>
    <r>
      <rPr>
        <sz val="10"/>
        <color indexed="8"/>
        <rFont val="Verdana"/>
        <family val="2"/>
      </rPr>
      <t xml:space="preserve">     </t>
    </r>
    <r>
      <rPr>
        <sz val="20"/>
        <color indexed="8"/>
        <rFont val="Wingdings"/>
        <family val="0"/>
      </rPr>
      <t>Ú</t>
    </r>
  </si>
  <si>
    <r>
      <t xml:space="preserve">Inserisci qui il peso in </t>
    </r>
    <r>
      <rPr>
        <b/>
        <sz val="10"/>
        <color indexed="8"/>
        <rFont val="Verdana"/>
        <family val="2"/>
      </rPr>
      <t>GRAMMI</t>
    </r>
    <r>
      <rPr>
        <sz val="10"/>
        <color indexed="8"/>
        <rFont val="Verdana"/>
        <family val="2"/>
      </rPr>
      <t xml:space="preserve"> da convertire    </t>
    </r>
    <r>
      <rPr>
        <sz val="20"/>
        <color indexed="8"/>
        <rFont val="Wingdings"/>
        <family val="0"/>
      </rPr>
      <t>Ú</t>
    </r>
  </si>
  <si>
    <r>
      <t xml:space="preserve">Il convertitore restituirà qui il peso convertito in </t>
    </r>
    <r>
      <rPr>
        <b/>
        <sz val="10"/>
        <color indexed="8"/>
        <rFont val="Verdana"/>
        <family val="2"/>
      </rPr>
      <t>ONCE</t>
    </r>
    <r>
      <rPr>
        <sz val="10"/>
        <color indexed="8"/>
        <rFont val="Verdana"/>
        <family val="2"/>
      </rPr>
      <t xml:space="preserve">       </t>
    </r>
    <r>
      <rPr>
        <sz val="20"/>
        <color indexed="8"/>
        <rFont val="Wingdings"/>
        <family val="0"/>
      </rPr>
      <t>Ú</t>
    </r>
  </si>
  <si>
    <t>250 f - 120 C - 
275 f - 140 C - 
300 f - 150 C - forno lento 
325 f - 160 C - ritardano il forno moderato 
350 f - 180 C - forno moderato 
375 f - 190 C - forno moderato rapido 
400 f - 200 C - forno moderatamente caldo 
425 f - 220 C - forno caldo 
450 f - 230 C - forno molto caldo</t>
  </si>
  <si>
    <r>
      <t xml:space="preserve">Il convertitore restituirà qui il peso convertito in </t>
    </r>
    <r>
      <rPr>
        <b/>
        <sz val="11"/>
        <color indexed="8"/>
        <rFont val="Arial Narrow"/>
        <family val="2"/>
      </rPr>
      <t>ML</t>
    </r>
  </si>
  <si>
    <t>Tazze</t>
  </si>
  <si>
    <t>Cucchiaino da thé</t>
  </si>
  <si>
    <r>
      <t xml:space="preserve">Inserisci qui il numero di </t>
    </r>
    <r>
      <rPr>
        <sz val="11"/>
        <color indexed="8"/>
        <rFont val="Arial Narrow"/>
        <family val="2"/>
      </rPr>
      <t>da convertire (intero) (es. 2 7/8, inserisci 2)</t>
    </r>
  </si>
  <si>
    <r>
      <t xml:space="preserve">Inserisci qui la </t>
    </r>
    <r>
      <rPr>
        <b/>
        <sz val="11"/>
        <color indexed="8"/>
        <rFont val="Calibri"/>
        <family val="2"/>
      </rPr>
      <t>frazione</t>
    </r>
    <r>
      <rPr>
        <sz val="11"/>
        <color theme="1"/>
        <rFont val="Calibri"/>
        <family val="2"/>
      </rPr>
      <t xml:space="preserve"> (es. 2 7/8 inserisci 7/8)</t>
    </r>
  </si>
  <si>
    <t>Cucchiaio da tavola (Tablespoon)</t>
  </si>
  <si>
    <t>Frazione di Oncia</t>
  </si>
  <si>
    <t>Frazione di Pound</t>
  </si>
  <si>
    <t>Frazione di pound</t>
  </si>
  <si>
    <t>Oncia Fluida (fl oz)</t>
  </si>
  <si>
    <t>fl oz &gt; … Qui sotto l'intero</t>
  </si>
  <si>
    <t>fl oz &gt; … Qui sotto la frazione</t>
  </si>
  <si>
    <t>fl oz &gt; … Qui sotto visualizza il risultato</t>
  </si>
  <si>
    <t>1 pint = 2 cups</t>
  </si>
  <si>
    <t>2 pints = 1 quart</t>
  </si>
  <si>
    <t>Gallone &gt; litro</t>
  </si>
  <si>
    <t>Risultato</t>
  </si>
  <si>
    <t>Litro &gt; Gallone</t>
  </si>
  <si>
    <t>1 gallone= 4 quarts</t>
  </si>
  <si>
    <t>Frazione di oncia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</si>
</sst>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000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8"/>
      <color indexed="8"/>
      <name val="Wingdings"/>
      <family val="0"/>
    </font>
    <font>
      <sz val="1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20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sz val="16"/>
      <color indexed="8"/>
      <name val="Verdana"/>
      <family val="2"/>
    </font>
    <font>
      <sz val="16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Arial Narrow"/>
      <family val="2"/>
    </font>
    <font>
      <sz val="16"/>
      <color theme="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3" fontId="0" fillId="0" borderId="10" xfId="0" applyNumberFormat="1" applyBorder="1" applyAlignment="1">
      <alignment vertical="center"/>
    </xf>
    <xf numFmtId="0" fontId="0" fillId="10" borderId="10" xfId="0" applyFill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10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vertical="center"/>
    </xf>
    <xf numFmtId="13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49" fillId="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16" borderId="10" xfId="0" applyFont="1" applyFill="1" applyBorder="1" applyAlignment="1">
      <alignment horizontal="center"/>
    </xf>
    <xf numFmtId="1" fontId="51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1" fontId="51" fillId="0" borderId="12" xfId="0" applyNumberFormat="1" applyFont="1" applyBorder="1" applyAlignment="1">
      <alignment/>
    </xf>
    <xf numFmtId="0" fontId="48" fillId="0" borderId="13" xfId="0" applyFont="1" applyBorder="1" applyAlignment="1">
      <alignment/>
    </xf>
    <xf numFmtId="12" fontId="49" fillId="0" borderId="10" xfId="0" applyNumberFormat="1" applyFont="1" applyBorder="1" applyAlignment="1">
      <alignment vertical="center"/>
    </xf>
    <xf numFmtId="0" fontId="4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9" fillId="0" borderId="14" xfId="0" applyFont="1" applyBorder="1" applyAlignment="1">
      <alignment/>
    </xf>
    <xf numFmtId="0" fontId="49" fillId="34" borderId="11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49" fillId="0" borderId="13" xfId="0" applyFont="1" applyBorder="1" applyAlignment="1">
      <alignment/>
    </xf>
    <xf numFmtId="0" fontId="49" fillId="34" borderId="11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36" borderId="10" xfId="0" applyFill="1" applyBorder="1" applyAlignment="1">
      <alignment/>
    </xf>
    <xf numFmtId="0" fontId="53" fillId="36" borderId="10" xfId="0" applyFont="1" applyFill="1" applyBorder="1" applyAlignment="1">
      <alignment vertical="top" wrapText="1"/>
    </xf>
    <xf numFmtId="2" fontId="0" fillId="36" borderId="10" xfId="0" applyNumberFormat="1" applyFill="1" applyBorder="1" applyAlignment="1">
      <alignment vertical="top" wrapText="1"/>
    </xf>
    <xf numFmtId="164" fontId="53" fillId="36" borderId="10" xfId="0" applyNumberFormat="1" applyFont="1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0" fillId="4" borderId="0" xfId="0" applyFill="1" applyAlignment="1">
      <alignment/>
    </xf>
    <xf numFmtId="0" fontId="49" fillId="3" borderId="10" xfId="0" applyFont="1" applyFill="1" applyBorder="1" applyAlignment="1">
      <alignment vertical="center"/>
    </xf>
    <xf numFmtId="0" fontId="49" fillId="7" borderId="10" xfId="0" applyFont="1" applyFill="1" applyBorder="1" applyAlignment="1">
      <alignment vertical="center"/>
    </xf>
    <xf numFmtId="0" fontId="49" fillId="7" borderId="10" xfId="0" applyFont="1" applyFill="1" applyBorder="1" applyAlignment="1">
      <alignment horizontal="center" vertical="center" wrapText="1"/>
    </xf>
    <xf numFmtId="2" fontId="49" fillId="7" borderId="10" xfId="0" applyNumberFormat="1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2" fontId="35" fillId="37" borderId="10" xfId="0" applyNumberFormat="1" applyFont="1" applyFill="1" applyBorder="1" applyAlignment="1">
      <alignment vertical="center"/>
    </xf>
    <xf numFmtId="0" fontId="35" fillId="37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35" fillId="38" borderId="10" xfId="0" applyFont="1" applyFill="1" applyBorder="1" applyAlignment="1">
      <alignment/>
    </xf>
    <xf numFmtId="0" fontId="0" fillId="6" borderId="0" xfId="0" applyFill="1" applyAlignment="1">
      <alignment/>
    </xf>
    <xf numFmtId="1" fontId="54" fillId="39" borderId="10" xfId="0" applyNumberFormat="1" applyFont="1" applyFill="1" applyBorder="1" applyAlignment="1">
      <alignment/>
    </xf>
    <xf numFmtId="1" fontId="54" fillId="40" borderId="10" xfId="0" applyNumberFormat="1" applyFont="1" applyFill="1" applyBorder="1" applyAlignment="1">
      <alignment/>
    </xf>
    <xf numFmtId="13" fontId="49" fillId="3" borderId="10" xfId="0" applyNumberFormat="1" applyFont="1" applyFill="1" applyBorder="1" applyAlignment="1">
      <alignment vertical="center"/>
    </xf>
    <xf numFmtId="2" fontId="55" fillId="41" borderId="10" xfId="0" applyNumberFormat="1" applyFont="1" applyFill="1" applyBorder="1" applyAlignment="1">
      <alignment vertical="center"/>
    </xf>
    <xf numFmtId="2" fontId="55" fillId="42" borderId="10" xfId="0" applyNumberFormat="1" applyFont="1" applyFill="1" applyBorder="1" applyAlignment="1">
      <alignment vertical="center"/>
    </xf>
    <xf numFmtId="164" fontId="49" fillId="9" borderId="10" xfId="0" applyNumberFormat="1" applyFont="1" applyFill="1" applyBorder="1" applyAlignment="1">
      <alignment horizontal="center" vertical="center" wrapText="1"/>
    </xf>
    <xf numFmtId="2" fontId="55" fillId="39" borderId="10" xfId="0" applyNumberFormat="1" applyFont="1" applyFill="1" applyBorder="1" applyAlignment="1">
      <alignment vertical="center"/>
    </xf>
    <xf numFmtId="2" fontId="55" fillId="40" borderId="10" xfId="0" applyNumberFormat="1" applyFont="1" applyFill="1" applyBorder="1" applyAlignment="1">
      <alignment vertical="center"/>
    </xf>
    <xf numFmtId="2" fontId="55" fillId="43" borderId="1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13" fontId="49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/>
    </xf>
    <xf numFmtId="164" fontId="49" fillId="10" borderId="10" xfId="0" applyNumberFormat="1" applyFont="1" applyFill="1" applyBorder="1" applyAlignment="1">
      <alignment vertical="top" wrapText="1"/>
    </xf>
    <xf numFmtId="164" fontId="49" fillId="8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49" fillId="9" borderId="10" xfId="0" applyFont="1" applyFill="1" applyBorder="1" applyAlignment="1">
      <alignment/>
    </xf>
    <xf numFmtId="0" fontId="56" fillId="42" borderId="10" xfId="0" applyFont="1" applyFill="1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9" fillId="10" borderId="10" xfId="0" applyNumberFormat="1" applyFont="1" applyFill="1" applyBorder="1" applyAlignment="1">
      <alignment horizontal="center" vertical="center" wrapText="1"/>
    </xf>
    <xf numFmtId="164" fontId="49" fillId="8" borderId="10" xfId="0" applyNumberFormat="1" applyFont="1" applyFill="1" applyBorder="1" applyAlignment="1">
      <alignment horizontal="center" vertical="center" wrapText="1"/>
    </xf>
    <xf numFmtId="0" fontId="49" fillId="9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center" vertical="top" wrapText="1"/>
    </xf>
    <xf numFmtId="0" fontId="0" fillId="44" borderId="0" xfId="0" applyFill="1" applyAlignment="1">
      <alignment horizontal="left" vertical="top" wrapText="1"/>
    </xf>
    <xf numFmtId="0" fontId="0" fillId="2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J1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6.57421875" style="0" bestFit="1" customWidth="1"/>
    <col min="2" max="2" width="18.00390625" style="0" customWidth="1"/>
    <col min="3" max="3" width="17.8515625" style="0" customWidth="1"/>
    <col min="4" max="4" width="17.140625" style="0" customWidth="1"/>
    <col min="5" max="5" width="15.8515625" style="0" customWidth="1"/>
    <col min="6" max="6" width="17.421875" style="0" customWidth="1"/>
    <col min="7" max="7" width="16.7109375" style="0" customWidth="1"/>
    <col min="8" max="8" width="15.421875" style="0" customWidth="1"/>
    <col min="9" max="9" width="19.7109375" style="0" customWidth="1"/>
    <col min="10" max="10" width="18.7109375" style="0" customWidth="1"/>
    <col min="11" max="11" width="10.8515625" style="0" customWidth="1"/>
  </cols>
  <sheetData>
    <row r="1" spans="1:5" ht="15">
      <c r="A1" s="16" t="s">
        <v>0</v>
      </c>
      <c r="B1" s="16" t="s">
        <v>57</v>
      </c>
      <c r="C1" s="7" t="s">
        <v>1</v>
      </c>
      <c r="D1" s="8" t="s">
        <v>2</v>
      </c>
      <c r="E1" s="9" t="s">
        <v>3</v>
      </c>
    </row>
    <row r="2" spans="1:6" s="28" customFormat="1" ht="27.75" customHeight="1">
      <c r="A2" s="77" t="s">
        <v>42</v>
      </c>
      <c r="B2" s="79"/>
      <c r="C2" s="77" t="s">
        <v>48</v>
      </c>
      <c r="D2" s="80" t="s">
        <v>47</v>
      </c>
      <c r="E2" s="81" t="s">
        <v>49</v>
      </c>
      <c r="F2" s="30" t="s">
        <v>4</v>
      </c>
    </row>
    <row r="3" spans="1:6" s="28" customFormat="1" ht="15">
      <c r="A3" s="77"/>
      <c r="B3" s="79"/>
      <c r="C3" s="77"/>
      <c r="D3" s="80"/>
      <c r="E3" s="81"/>
      <c r="F3" s="31">
        <f>D5/100</f>
        <v>0</v>
      </c>
    </row>
    <row r="4" spans="1:6" ht="15">
      <c r="A4" s="77"/>
      <c r="B4" s="79"/>
      <c r="C4" s="77"/>
      <c r="D4" s="80"/>
      <c r="E4" s="81"/>
      <c r="F4" s="32" t="s">
        <v>5</v>
      </c>
    </row>
    <row r="5" spans="1:6" ht="15">
      <c r="A5" s="11">
        <v>0</v>
      </c>
      <c r="B5" s="26">
        <v>0</v>
      </c>
      <c r="C5" s="11">
        <v>0</v>
      </c>
      <c r="D5" s="63">
        <f>(A5+B5)*28</f>
        <v>0</v>
      </c>
      <c r="E5" s="64">
        <f>C5/28</f>
        <v>0</v>
      </c>
      <c r="F5" s="33">
        <f>D5/1000</f>
        <v>0</v>
      </c>
    </row>
    <row r="6" spans="1:5" ht="26.25" customHeight="1">
      <c r="A6" s="14"/>
      <c r="B6" s="14"/>
      <c r="C6" s="14"/>
      <c r="D6" s="75" t="s">
        <v>9</v>
      </c>
      <c r="E6" s="76"/>
    </row>
    <row r="7" spans="1:10" ht="15">
      <c r="A7" s="14"/>
      <c r="B7" s="14"/>
      <c r="C7" s="14"/>
      <c r="D7" s="15"/>
      <c r="E7" s="29"/>
      <c r="F7" s="15"/>
      <c r="G7" s="15"/>
      <c r="H7" s="15"/>
      <c r="I7" s="15"/>
      <c r="J7" s="14"/>
    </row>
    <row r="8" spans="1:10" ht="15">
      <c r="A8" s="16" t="s">
        <v>6</v>
      </c>
      <c r="B8" s="16" t="s">
        <v>58</v>
      </c>
      <c r="C8" s="7" t="s">
        <v>7</v>
      </c>
      <c r="D8" s="8" t="s">
        <v>2</v>
      </c>
      <c r="E8" s="9" t="s">
        <v>8</v>
      </c>
      <c r="F8" s="15"/>
      <c r="G8" s="15"/>
      <c r="H8" s="15"/>
      <c r="I8" s="15"/>
      <c r="J8" s="14"/>
    </row>
    <row r="9" spans="1:10" ht="25.5" customHeight="1">
      <c r="A9" s="77" t="s">
        <v>43</v>
      </c>
      <c r="B9" s="79"/>
      <c r="C9" s="77" t="s">
        <v>44</v>
      </c>
      <c r="D9" s="82" t="s">
        <v>45</v>
      </c>
      <c r="E9" s="81" t="s">
        <v>46</v>
      </c>
      <c r="F9" s="34" t="s">
        <v>4</v>
      </c>
      <c r="G9" s="15"/>
      <c r="H9" s="15"/>
      <c r="I9" s="15"/>
      <c r="J9" s="14"/>
    </row>
    <row r="10" spans="1:10" ht="15">
      <c r="A10" s="77"/>
      <c r="B10" s="79"/>
      <c r="C10" s="77"/>
      <c r="D10" s="82"/>
      <c r="E10" s="81"/>
      <c r="F10" s="35">
        <f>D13/100</f>
        <v>0</v>
      </c>
      <c r="G10" s="15"/>
      <c r="H10" s="15"/>
      <c r="I10" s="15"/>
      <c r="J10" s="14"/>
    </row>
    <row r="11" spans="1:10" ht="15">
      <c r="A11" s="77"/>
      <c r="B11" s="79"/>
      <c r="C11" s="77"/>
      <c r="D11" s="82"/>
      <c r="E11" s="81"/>
      <c r="F11" s="36" t="s">
        <v>5</v>
      </c>
      <c r="G11" s="15"/>
      <c r="H11" s="15"/>
      <c r="I11" s="15"/>
      <c r="J11" s="14"/>
    </row>
    <row r="12" spans="1:10" ht="15">
      <c r="A12" s="77"/>
      <c r="B12" s="79"/>
      <c r="C12" s="77"/>
      <c r="D12" s="82"/>
      <c r="E12" s="81"/>
      <c r="F12" s="37">
        <f>D13/1000</f>
        <v>0</v>
      </c>
      <c r="G12" s="15"/>
      <c r="H12" s="15"/>
      <c r="I12" s="15"/>
      <c r="J12" s="14"/>
    </row>
    <row r="13" spans="1:10" ht="15">
      <c r="A13" s="11">
        <v>0</v>
      </c>
      <c r="B13" s="26">
        <v>0</v>
      </c>
      <c r="C13" s="11">
        <v>0</v>
      </c>
      <c r="D13" s="65">
        <f>(A13+C13)*453</f>
        <v>0</v>
      </c>
      <c r="E13" s="64">
        <f>C13/453</f>
        <v>0</v>
      </c>
      <c r="G13" s="15"/>
      <c r="H13" s="15"/>
      <c r="I13" s="15"/>
      <c r="J13" s="14"/>
    </row>
    <row r="14" spans="1:10" ht="26.25" customHeight="1">
      <c r="A14" s="78" t="s">
        <v>10</v>
      </c>
      <c r="B14" s="78"/>
      <c r="C14" s="78"/>
      <c r="D14" s="77" t="s">
        <v>9</v>
      </c>
      <c r="E14" s="77"/>
      <c r="F14" s="15"/>
      <c r="G14" s="15"/>
      <c r="H14" s="15"/>
      <c r="I14" s="15"/>
      <c r="J14" s="14"/>
    </row>
    <row r="15" spans="1:10" ht="15">
      <c r="A15" s="14"/>
      <c r="B15" s="14"/>
      <c r="C15" s="14"/>
      <c r="D15" s="15"/>
      <c r="E15" s="29"/>
      <c r="F15" s="15"/>
      <c r="G15" s="15"/>
      <c r="H15" s="15"/>
      <c r="I15" s="15"/>
      <c r="J15" s="14"/>
    </row>
    <row r="16" spans="1:10" ht="15">
      <c r="A16" s="14"/>
      <c r="B16" s="14"/>
      <c r="C16" s="14"/>
      <c r="D16" s="15"/>
      <c r="E16" s="29"/>
      <c r="F16" s="15"/>
      <c r="G16" s="15"/>
      <c r="H16" s="15"/>
      <c r="I16" s="14"/>
      <c r="J16" s="14"/>
    </row>
    <row r="17" spans="1:10" ht="15">
      <c r="A17" s="16" t="s">
        <v>11</v>
      </c>
      <c r="B17" s="16" t="s">
        <v>59</v>
      </c>
      <c r="C17" s="7" t="s">
        <v>12</v>
      </c>
      <c r="D17" s="5" t="s">
        <v>70</v>
      </c>
      <c r="E17" s="8" t="s">
        <v>3</v>
      </c>
      <c r="F17" s="9" t="s">
        <v>8</v>
      </c>
      <c r="G17" s="27"/>
      <c r="H17" s="27"/>
      <c r="J17" s="14"/>
    </row>
    <row r="18" spans="1:10" ht="63.75">
      <c r="A18" s="13" t="s">
        <v>39</v>
      </c>
      <c r="B18" s="13"/>
      <c r="C18" s="13" t="s">
        <v>41</v>
      </c>
      <c r="D18" s="72"/>
      <c r="E18" s="71" t="s">
        <v>38</v>
      </c>
      <c r="F18" s="70" t="s">
        <v>40</v>
      </c>
      <c r="G18" s="66"/>
      <c r="H18" s="67"/>
      <c r="J18" s="14"/>
    </row>
    <row r="19" spans="1:10" ht="15">
      <c r="A19" s="11">
        <v>0</v>
      </c>
      <c r="B19" s="12">
        <v>0</v>
      </c>
      <c r="C19" s="11">
        <v>0</v>
      </c>
      <c r="D19" s="48">
        <v>0</v>
      </c>
      <c r="E19" s="65">
        <f>(A19+B19)*16</f>
        <v>0</v>
      </c>
      <c r="F19" s="64">
        <f>(C19+D19)/16</f>
        <v>0</v>
      </c>
      <c r="G19" s="68"/>
      <c r="H19" s="69"/>
      <c r="J19" s="14"/>
    </row>
    <row r="21" ht="45" customHeight="1"/>
  </sheetData>
  <sheetProtection/>
  <mergeCells count="13">
    <mergeCell ref="C9:C12"/>
    <mergeCell ref="D9:D12"/>
    <mergeCell ref="E9:E12"/>
    <mergeCell ref="D6:E6"/>
    <mergeCell ref="D14:E14"/>
    <mergeCell ref="A14:C14"/>
    <mergeCell ref="A2:A4"/>
    <mergeCell ref="B2:B4"/>
    <mergeCell ref="C2:C4"/>
    <mergeCell ref="D2:D4"/>
    <mergeCell ref="E2:E4"/>
    <mergeCell ref="A9:A12"/>
    <mergeCell ref="B9:B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D1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9.421875" style="0" bestFit="1" customWidth="1"/>
    <col min="2" max="3" width="15.421875" style="0" customWidth="1"/>
    <col min="4" max="4" width="16.140625" style="0" customWidth="1"/>
    <col min="5" max="5" width="12.00390625" style="0" customWidth="1"/>
    <col min="6" max="6" width="9.140625" style="0" customWidth="1"/>
    <col min="7" max="7" width="15.00390625" style="0" bestFit="1" customWidth="1"/>
  </cols>
  <sheetData>
    <row r="1" spans="1:4" ht="15">
      <c r="A1" s="73" t="s">
        <v>16</v>
      </c>
      <c r="B1" s="83" t="s">
        <v>15</v>
      </c>
      <c r="C1" s="83"/>
      <c r="D1" s="74" t="s">
        <v>2</v>
      </c>
    </row>
    <row r="2" spans="1:4" ht="102">
      <c r="A2" s="45"/>
      <c r="B2" s="46" t="s">
        <v>35</v>
      </c>
      <c r="C2" s="47" t="s">
        <v>37</v>
      </c>
      <c r="D2" s="62" t="s">
        <v>36</v>
      </c>
    </row>
    <row r="3" spans="1:4" ht="15">
      <c r="A3" s="10" t="s">
        <v>17</v>
      </c>
      <c r="B3" s="11">
        <v>0</v>
      </c>
      <c r="C3" s="12">
        <v>0</v>
      </c>
      <c r="D3" s="61">
        <f>(B3+C3)*110</f>
        <v>0</v>
      </c>
    </row>
    <row r="4" spans="1:4" ht="15">
      <c r="A4" s="17" t="s">
        <v>18</v>
      </c>
      <c r="B4" s="44">
        <v>0</v>
      </c>
      <c r="C4" s="59">
        <v>0</v>
      </c>
      <c r="D4" s="60">
        <f>(B4+C4)*95</f>
        <v>0</v>
      </c>
    </row>
    <row r="5" spans="1:4" ht="15">
      <c r="A5" s="10" t="s">
        <v>19</v>
      </c>
      <c r="B5" s="11">
        <v>0</v>
      </c>
      <c r="C5" s="12">
        <v>0</v>
      </c>
      <c r="D5" s="61">
        <f>(B5+C5)*225</f>
        <v>0</v>
      </c>
    </row>
    <row r="6" spans="1:4" ht="15">
      <c r="A6" s="17" t="s">
        <v>20</v>
      </c>
      <c r="B6" s="44">
        <v>0</v>
      </c>
      <c r="C6" s="59">
        <v>0</v>
      </c>
      <c r="D6" s="60">
        <f>(B6+C6)*200</f>
        <v>0</v>
      </c>
    </row>
    <row r="7" spans="1:4" ht="15">
      <c r="A7" s="10" t="s">
        <v>21</v>
      </c>
      <c r="B7" s="11">
        <v>0</v>
      </c>
      <c r="C7" s="12">
        <v>0</v>
      </c>
      <c r="D7" s="61">
        <f>(B7+C7)*225</f>
        <v>0</v>
      </c>
    </row>
    <row r="8" spans="1:4" ht="15">
      <c r="A8" s="17" t="s">
        <v>22</v>
      </c>
      <c r="B8" s="44">
        <v>0</v>
      </c>
      <c r="C8" s="59">
        <v>0</v>
      </c>
      <c r="D8" s="60">
        <f>(B8+C8)*125</f>
        <v>0</v>
      </c>
    </row>
    <row r="9" spans="1:4" ht="15">
      <c r="A9" s="10" t="s">
        <v>23</v>
      </c>
      <c r="B9" s="11">
        <v>0</v>
      </c>
      <c r="C9" s="12">
        <v>0</v>
      </c>
      <c r="D9" s="61">
        <f>(B9+C9)*100</f>
        <v>0</v>
      </c>
    </row>
    <row r="10" spans="1:4" ht="15">
      <c r="A10" s="17" t="s">
        <v>24</v>
      </c>
      <c r="B10" s="44">
        <v>0</v>
      </c>
      <c r="C10" s="59">
        <v>0</v>
      </c>
      <c r="D10" s="60">
        <f>(B10+C10)*75</f>
        <v>0</v>
      </c>
    </row>
    <row r="11" spans="1:4" ht="15">
      <c r="A11" s="10" t="s">
        <v>25</v>
      </c>
      <c r="B11" s="11">
        <v>0</v>
      </c>
      <c r="C11" s="12">
        <v>0</v>
      </c>
      <c r="D11" s="61">
        <f>(B11+C11)*170</f>
        <v>0</v>
      </c>
    </row>
    <row r="12" spans="1:4" ht="15">
      <c r="A12" s="17" t="s">
        <v>26</v>
      </c>
      <c r="B12" s="44">
        <v>0</v>
      </c>
      <c r="C12" s="59">
        <v>0</v>
      </c>
      <c r="D12" s="60">
        <f>(B12+C12)*80</f>
        <v>0</v>
      </c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1.7109375" style="0" customWidth="1"/>
    <col min="2" max="2" width="12.7109375" style="0" customWidth="1"/>
    <col min="4" max="4" width="11.57421875" style="0" customWidth="1"/>
    <col min="5" max="5" width="13.8515625" style="0" customWidth="1"/>
  </cols>
  <sheetData>
    <row r="1" spans="1:5" ht="51" customHeight="1">
      <c r="A1" s="85" t="s">
        <v>30</v>
      </c>
      <c r="B1" s="85"/>
      <c r="C1" s="22"/>
      <c r="D1" s="86" t="s">
        <v>31</v>
      </c>
      <c r="E1" s="86"/>
    </row>
    <row r="2" spans="1:5" ht="19.5">
      <c r="A2" s="18" t="s">
        <v>27</v>
      </c>
      <c r="B2" s="18" t="s">
        <v>28</v>
      </c>
      <c r="C2" s="23"/>
      <c r="D2" s="19" t="s">
        <v>28</v>
      </c>
      <c r="E2" s="19" t="s">
        <v>27</v>
      </c>
    </row>
    <row r="3" spans="1:5" ht="19.5">
      <c r="A3" s="20">
        <v>-40</v>
      </c>
      <c r="B3" s="57">
        <f>(A3-32)*5/9</f>
        <v>-40</v>
      </c>
      <c r="C3" s="24"/>
      <c r="D3" s="20">
        <v>-40</v>
      </c>
      <c r="E3" s="58">
        <f>(D3*9/5)+32</f>
        <v>-40</v>
      </c>
    </row>
    <row r="4" spans="1:5" ht="73.5">
      <c r="A4" s="21" t="s">
        <v>32</v>
      </c>
      <c r="B4" s="6" t="s">
        <v>33</v>
      </c>
      <c r="C4" s="25"/>
      <c r="D4" s="21" t="s">
        <v>32</v>
      </c>
      <c r="E4" s="6" t="s">
        <v>34</v>
      </c>
    </row>
    <row r="5" spans="1:5" ht="15">
      <c r="A5" s="84" t="s">
        <v>29</v>
      </c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5">
      <c r="A7" s="84"/>
      <c r="B7" s="84"/>
      <c r="C7" s="84"/>
      <c r="D7" s="84"/>
      <c r="E7" s="84"/>
    </row>
    <row r="9" spans="1:5" ht="140.25" customHeight="1">
      <c r="A9" s="87" t="s">
        <v>50</v>
      </c>
      <c r="B9" s="87"/>
      <c r="C9" s="87"/>
      <c r="D9" s="87"/>
      <c r="E9" s="87"/>
    </row>
  </sheetData>
  <sheetProtection/>
  <mergeCells count="4">
    <mergeCell ref="A5:E7"/>
    <mergeCell ref="A1:B1"/>
    <mergeCell ref="D1:E1"/>
    <mergeCell ref="A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7109375" style="0" bestFit="1" customWidth="1"/>
    <col min="2" max="2" width="18.8515625" style="0" customWidth="1"/>
    <col min="3" max="3" width="16.8515625" style="0" customWidth="1"/>
    <col min="4" max="4" width="18.28125" style="0" customWidth="1"/>
    <col min="5" max="5" width="17.57421875" style="0" customWidth="1"/>
    <col min="6" max="6" width="11.00390625" style="0" customWidth="1"/>
    <col min="7" max="7" width="10.00390625" style="0" customWidth="1"/>
    <col min="8" max="8" width="11.140625" style="0" customWidth="1"/>
  </cols>
  <sheetData>
    <row r="1" spans="1:8" ht="66">
      <c r="A1" s="38"/>
      <c r="B1" s="39" t="s">
        <v>54</v>
      </c>
      <c r="C1" s="40" t="s">
        <v>55</v>
      </c>
      <c r="D1" s="41" t="s">
        <v>51</v>
      </c>
      <c r="E1" s="42" t="s">
        <v>60</v>
      </c>
      <c r="F1" s="42" t="s">
        <v>61</v>
      </c>
      <c r="G1" s="42" t="s">
        <v>62</v>
      </c>
      <c r="H1" s="42" t="s">
        <v>63</v>
      </c>
    </row>
    <row r="2" spans="1:8" ht="15">
      <c r="A2" s="2" t="s">
        <v>52</v>
      </c>
      <c r="B2" s="3">
        <v>0</v>
      </c>
      <c r="C2" s="4">
        <v>0</v>
      </c>
      <c r="D2" s="52">
        <f>(B2+C2)*250</f>
        <v>0</v>
      </c>
      <c r="E2" s="2">
        <f>(B2+C2)*8</f>
        <v>0</v>
      </c>
      <c r="F2" s="2">
        <v>0</v>
      </c>
      <c r="G2" s="48">
        <v>0</v>
      </c>
      <c r="H2" s="53">
        <f>(F2+G2)/8</f>
        <v>0</v>
      </c>
    </row>
    <row r="3" spans="1:8" ht="15">
      <c r="A3" s="2" t="s">
        <v>56</v>
      </c>
      <c r="B3" s="2">
        <v>0</v>
      </c>
      <c r="C3" s="48">
        <v>0</v>
      </c>
      <c r="D3" s="52">
        <f>(B3+C3)*15</f>
        <v>0</v>
      </c>
      <c r="E3" s="2">
        <v>0</v>
      </c>
      <c r="F3" s="2">
        <v>0</v>
      </c>
      <c r="G3" s="48">
        <v>0</v>
      </c>
      <c r="H3" s="53">
        <f>(F3+G3)/0.5</f>
        <v>0</v>
      </c>
    </row>
    <row r="4" spans="1:8" ht="15">
      <c r="A4" s="2" t="s">
        <v>53</v>
      </c>
      <c r="B4" s="2">
        <v>0</v>
      </c>
      <c r="C4" s="48">
        <v>0</v>
      </c>
      <c r="D4" s="52">
        <f>(B4+C4)*5</f>
        <v>0</v>
      </c>
      <c r="E4" s="2"/>
      <c r="F4" s="2"/>
      <c r="G4" s="48">
        <v>0</v>
      </c>
      <c r="H4" s="53"/>
    </row>
    <row r="6" spans="1:2" ht="15">
      <c r="A6" s="1" t="s">
        <v>64</v>
      </c>
      <c r="B6" s="56" t="s">
        <v>69</v>
      </c>
    </row>
    <row r="7" ht="15">
      <c r="A7" s="43" t="s">
        <v>65</v>
      </c>
    </row>
    <row r="9" spans="2:7" ht="15">
      <c r="B9" s="88" t="s">
        <v>66</v>
      </c>
      <c r="C9" s="88"/>
      <c r="D9" s="88"/>
      <c r="E9" s="89" t="s">
        <v>68</v>
      </c>
      <c r="F9" s="89"/>
      <c r="G9" s="89"/>
    </row>
    <row r="10" spans="2:7" ht="15">
      <c r="B10" s="49" t="s">
        <v>14</v>
      </c>
      <c r="C10" s="49" t="s">
        <v>13</v>
      </c>
      <c r="D10" s="49" t="s">
        <v>67</v>
      </c>
      <c r="E10" s="50" t="s">
        <v>14</v>
      </c>
      <c r="F10" s="50" t="s">
        <v>13</v>
      </c>
      <c r="G10" s="50" t="s">
        <v>67</v>
      </c>
    </row>
    <row r="11" spans="2:7" ht="15">
      <c r="B11" s="51">
        <v>0</v>
      </c>
      <c r="C11" s="48">
        <v>0</v>
      </c>
      <c r="D11" s="54">
        <f>(B11+C11)*4</f>
        <v>0</v>
      </c>
      <c r="E11" s="51">
        <v>0</v>
      </c>
      <c r="F11" s="48">
        <v>0</v>
      </c>
      <c r="G11" s="55">
        <f>(E11+F11)*0.25</f>
        <v>0</v>
      </c>
    </row>
  </sheetData>
  <sheetProtection/>
  <mergeCells count="2">
    <mergeCell ref="B9:D9"/>
    <mergeCell ref="E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Dade</cp:lastModifiedBy>
  <cp:lastPrinted>2007-11-03T20:17:27Z</cp:lastPrinted>
  <dcterms:created xsi:type="dcterms:W3CDTF">2007-11-03T19:50:14Z</dcterms:created>
  <dcterms:modified xsi:type="dcterms:W3CDTF">2012-02-08T23:58:55Z</dcterms:modified>
  <cp:category/>
  <cp:version/>
  <cp:contentType/>
  <cp:contentStatus/>
</cp:coreProperties>
</file>